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6930" activeTab="0"/>
  </bookViews>
  <sheets>
    <sheet name="Kem NQHD" sheetId="1" r:id="rId1"/>
  </sheets>
  <definedNames>
    <definedName name="_1">#REF!</definedName>
    <definedName name="_1000A01">#N/A</definedName>
    <definedName name="_2">#REF!</definedName>
    <definedName name="_boi1">#REF!</definedName>
    <definedName name="_boi2">#REF!</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sc1">#REF!</definedName>
    <definedName name="_SC2">#REF!</definedName>
    <definedName name="_sc3">#REF!</definedName>
    <definedName name="_SN3">#REF!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70_">#REF!</definedName>
    <definedName name="A95_">#REF!</definedName>
    <definedName name="aa" hidden="1">{"'Sheet1'!$L$16"}</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B">#REF!</definedName>
    <definedName name="Bang_cly">#REF!</definedName>
    <definedName name="Bang_CVC">#REF!</definedName>
    <definedName name="bang_gia">#REF!</definedName>
    <definedName name="Bang_travl">#REF!</definedName>
    <definedName name="BB">#REF!</definedName>
    <definedName name="BOQ">#REF!</definedName>
    <definedName name="BT_A1">#REF!</definedName>
    <definedName name="BT_A2.1">#REF!</definedName>
    <definedName name="BT_A2.2">#REF!</definedName>
    <definedName name="BT_B1">#REF!</definedName>
    <definedName name="BT_B2">#REF!</definedName>
    <definedName name="BT_C1">#REF!</definedName>
    <definedName name="BT_loai_A2.1">#REF!</definedName>
    <definedName name="BT_P1">#REF!</definedName>
    <definedName name="BVCISUMMARY">#REF!</definedName>
    <definedName name="C_">#REF!</definedName>
    <definedName name="Cap_DUL_doc_B">#REF!</definedName>
    <definedName name="CAP_DUL_ngang_B">#REF!</definedName>
    <definedName name="Category_All">#REF!</definedName>
    <definedName name="CATIN">#N/A</definedName>
    <definedName name="CATJYOU">#N/A</definedName>
    <definedName name="CATSYU">#N/A</definedName>
    <definedName name="CATREC">#N/A</definedName>
    <definedName name="CC">#REF!</definedName>
    <definedName name="CCS">#REF!</definedName>
    <definedName name="CDD">#REF!</definedName>
    <definedName name="CK">#REF!</definedName>
    <definedName name="CLVC3">0.1</definedName>
    <definedName name="CLVCTB">#REF!</definedName>
    <definedName name="CLVL">#REF!</definedName>
    <definedName name="COC_1.2">#REF!</definedName>
    <definedName name="Coc_2m">#REF!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iep">#REF!</definedName>
    <definedName name="CURRENCY">#REF!</definedName>
    <definedName name="CX">#REF!</definedName>
    <definedName name="D_7101A_B">#REF!</definedName>
    <definedName name="DAO_DAT">#REF!</definedName>
    <definedName name="DÇm_33">#REF!</definedName>
    <definedName name="DD">#REF!</definedName>
    <definedName name="den_bu">#REF!</definedName>
    <definedName name="DGCTI592">#REF!</definedName>
    <definedName name="dgnc">#REF!</definedName>
    <definedName name="dgvl">#REF!</definedName>
    <definedName name="Document_array">{"Book1"}</definedName>
    <definedName name="ds1pnc">#REF!</definedName>
    <definedName name="ds1pvl">#REF!</definedName>
    <definedName name="ds3pnc">#REF!</definedName>
    <definedName name="ds3pvl">#REF!</definedName>
    <definedName name="DSUMDATA">#REF!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92F56">#REF!</definedName>
    <definedName name="FACTOR">#REF!</definedName>
    <definedName name="fff" hidden="1">{"'Sheet1'!$L$16"}</definedName>
    <definedName name="fuji">#REF!</definedName>
    <definedName name="g" hidden="1">{"'Sheet1'!$L$16"}</definedName>
    <definedName name="geo">#REF!</definedName>
    <definedName name="gl3p">#REF!</definedName>
    <definedName name="GTXL">#REF!</definedName>
    <definedName name="gia_tien">#REF!</definedName>
    <definedName name="gia_tien_BTN">#REF!</definedName>
    <definedName name="h" hidden="1">{"'Sheet1'!$L$16"}</definedName>
    <definedName name="Heä_soá_laép_xaø_H">1.7</definedName>
    <definedName name="heä_soá_sình_laày">#REF!</definedName>
    <definedName name="hien">#REF!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I">#REF!</definedName>
    <definedName name="IDLAB_COST">#REF!</definedName>
    <definedName name="IND_LAB">#REF!</definedName>
    <definedName name="INDMANP">#REF!</definedName>
    <definedName name="j">#REF!</definedName>
    <definedName name="J.O">#REF!</definedName>
    <definedName name="J.O_GT">#REF!</definedName>
    <definedName name="j356C8">#REF!</definedName>
    <definedName name="k">#REF!</definedName>
    <definedName name="kcong">#REF!</definedName>
    <definedName name="kp1ph">#REF!</definedName>
    <definedName name="l">#REF!</definedName>
    <definedName name="Lmk">#REF!</definedName>
    <definedName name="LN">#REF!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è_A1">#REF!</definedName>
    <definedName name="Mè_A2">#REF!</definedName>
    <definedName name="MG_A">#REF!</definedName>
    <definedName name="MTMAC12">#REF!</definedName>
    <definedName name="mtram">#REF!</definedName>
    <definedName name="n">#REF!</definedName>
    <definedName name="n1pig">#REF!</definedName>
    <definedName name="n1pind">#REF!</definedName>
    <definedName name="n1pint">#REF!</definedName>
    <definedName name="n1ping">#REF!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nc3p">#REF!</definedName>
    <definedName name="nint1p">#REF!</definedName>
    <definedName name="nintnc1p">#REF!</definedName>
    <definedName name="nintvl1p">#REF!</definedName>
    <definedName name="ninvl3p">#REF!</definedName>
    <definedName name="ning1p">#REF!</definedName>
    <definedName name="ningnc1p">#REF!</definedName>
    <definedName name="ningvl1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H">#REF!</definedName>
    <definedName name="nhn">#REF!</definedName>
    <definedName name="NHot">#REF!</definedName>
    <definedName name="PK">#REF!</definedName>
    <definedName name="PRICE">#REF!</definedName>
    <definedName name="PRICE1">#REF!</definedName>
    <definedName name="PRINT_AREA_MI">#REF!</definedName>
    <definedName name="PRINT_TITLES_MI">#REF!</definedName>
    <definedName name="PRINTA">#REF!</definedName>
    <definedName name="PRINTB">#REF!</definedName>
    <definedName name="PRINTC">#REF!</definedName>
    <definedName name="PROPOSAL">#REF!</definedName>
    <definedName name="PT_A1">#REF!</definedName>
    <definedName name="PT_Duong">#REF!</definedName>
    <definedName name="ptdg">#REF!</definedName>
    <definedName name="PTDG_cau">#REF!</definedName>
    <definedName name="pvd">#REF!</definedName>
    <definedName name="phu_luc_vua">#REF!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and">#REF!</definedName>
    <definedName name="SCH">#REF!</definedName>
    <definedName name="SDMONG">#REF!</definedName>
    <definedName name="seconde" hidden="1">{"'Sheet1'!$L$16"}</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b">#REF!</definedName>
    <definedName name="SUMITOMO">#REF!</definedName>
    <definedName name="SUMITOMO_GT">#REF!</definedName>
    <definedName name="SUMMARY">#REF!</definedName>
    <definedName name="sur">#REF!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axTV">10%</definedName>
    <definedName name="TaxXL">5%</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ien">#REF!</definedName>
    <definedName name="TITAN">#REF!</definedName>
    <definedName name="TLAC120">#REF!</definedName>
    <definedName name="TLAC35">#REF!</definedName>
    <definedName name="TLAC50">#REF!</definedName>
    <definedName name="TLAC70">#REF!</definedName>
    <definedName name="TLAC95">#REF!</definedName>
    <definedName name="Tle">#REF!</definedName>
    <definedName name="TPLRP">#REF!</definedName>
    <definedName name="TT_1P">#REF!</definedName>
    <definedName name="TT_3p">#REF!</definedName>
    <definedName name="tthi">#REF!</definedName>
    <definedName name="ttronmk">#REF!</definedName>
    <definedName name="Tuong_dau_HD">#REF!</definedName>
    <definedName name="tv75nc">#REF!</definedName>
    <definedName name="tv75vl">#REF!</definedName>
    <definedName name="ty_le">#REF!</definedName>
    <definedName name="ty_le_BTN">#REF!</definedName>
    <definedName name="Ty_le1">#REF!</definedName>
    <definedName name="Thang_Long">#REF!</definedName>
    <definedName name="Thang_Long_GT">#REF!</definedName>
    <definedName name="Thanh_CT">#REF!</definedName>
    <definedName name="THDT_CT_XOM_NOI">#REF!</definedName>
    <definedName name="THDT_HT_DAO_THUONG">#REF!</definedName>
    <definedName name="THDT_HT_XOM_NOI">#REF!</definedName>
    <definedName name="THDT_NPP_XOM_NOI">#REF!</definedName>
    <definedName name="THDT_TBA_XOM_NOI">#REF!</definedName>
    <definedName name="THEP_D32">#REF!</definedName>
    <definedName name="THGO1pnc">#REF!</definedName>
    <definedName name="thht">#REF!</definedName>
    <definedName name="thkp3">#REF!</definedName>
    <definedName name="thtt">#REF!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VARIINST">#REF!</definedName>
    <definedName name="VARIPURC">#REF!</definedName>
    <definedName name="VCTT">#REF!</definedName>
    <definedName name="VCHT">#REF!</definedName>
    <definedName name="vd3p">#REF!</definedName>
    <definedName name="vl1p">#REF!</definedName>
    <definedName name="vl3p">#REF!</definedName>
    <definedName name="vldn400">#REF!</definedName>
    <definedName name="vldn600">#REF!</definedName>
    <definedName name="vltram">#REF!</definedName>
    <definedName name="vr3p">#REF!</definedName>
    <definedName name="W">#REF!</definedName>
    <definedName name="wrn.chi._.tiÆt." hidden="1">{#N/A,#N/A,FALSE,"Chi ti?t"}</definedName>
    <definedName name="X">#REF!</definedName>
    <definedName name="x1pind">#REF!</definedName>
    <definedName name="x1pint">#REF!</definedName>
    <definedName name="x1ping">#REF!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nc3p">#REF!</definedName>
    <definedName name="xint1p">#REF!</definedName>
    <definedName name="xinvl3p">#REF!</definedName>
    <definedName name="xing1p">#REF!</definedName>
    <definedName name="xingnc1p">#REF!</definedName>
    <definedName name="xingvl1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n">#REF!</definedName>
    <definedName name="Z">#REF!</definedName>
    <definedName name="ZYX">#REF!</definedName>
    <definedName name="ZZZ">#REF!</definedName>
  </definedNames>
  <calcPr fullCalcOnLoad="1"/>
</workbook>
</file>

<file path=xl/sharedStrings.xml><?xml version="1.0" encoding="utf-8"?>
<sst xmlns="http://schemas.openxmlformats.org/spreadsheetml/2006/main" count="99" uniqueCount="81">
  <si>
    <t>Số TT</t>
  </si>
  <si>
    <t>TÊN ĐƠN VỊ</t>
  </si>
  <si>
    <t>A</t>
  </si>
  <si>
    <t>CẤP TỈNH</t>
  </si>
  <si>
    <t>Sở Giáo dục và Đào tạo</t>
  </si>
  <si>
    <t>Trường Cao đẳng nghề</t>
  </si>
  <si>
    <t>Sở Y tế</t>
  </si>
  <si>
    <t>Sở Văn hóa - Thể thao và Du lịch</t>
  </si>
  <si>
    <t>Sở Giao thông Vận tải</t>
  </si>
  <si>
    <t>Sở Tư pháp</t>
  </si>
  <si>
    <t>Sở Công Thương</t>
  </si>
  <si>
    <t>Văn phòng UBND tỉnh</t>
  </si>
  <si>
    <t>Sở Tài nguyên và Môi trường</t>
  </si>
  <si>
    <t>Sở Xây dựng</t>
  </si>
  <si>
    <t>Sở Thông tin và Truyền thông (TT CNTT - TT)</t>
  </si>
  <si>
    <t>Hội Chữ thập đỏ</t>
  </si>
  <si>
    <t>Hội Văn học NT</t>
  </si>
  <si>
    <t>Liên minh các HTX</t>
  </si>
  <si>
    <t>Ban QLDA Di dân tái định cư Thủy điện Sơn La tỉnh Điện Biên</t>
  </si>
  <si>
    <t xml:space="preserve">Sở Khoa học và Công nghệ </t>
  </si>
  <si>
    <t>Hội Khuyến học</t>
  </si>
  <si>
    <t>Hội Luật gia tỉnh</t>
  </si>
  <si>
    <t>Hội Đông y tỉnh Điện Biên</t>
  </si>
  <si>
    <t>Văn phòng Hội Nhà báo</t>
  </si>
  <si>
    <t>B</t>
  </si>
  <si>
    <t>CẤP HUYỆN</t>
  </si>
  <si>
    <t>Thành phố Điện Biên Phủ</t>
  </si>
  <si>
    <t>Thị xã Mường Lay</t>
  </si>
  <si>
    <t>Huyện Điện Biên</t>
  </si>
  <si>
    <t>Huyện Điện Biên Đông</t>
  </si>
  <si>
    <t>Huyện Mường Chà</t>
  </si>
  <si>
    <t>Huyện Mường Nhé</t>
  </si>
  <si>
    <t>Huyện Tuần Giáo</t>
  </si>
  <si>
    <t>Huyện Tủa Chùa</t>
  </si>
  <si>
    <t>Huyện Mường Ảng</t>
  </si>
  <si>
    <t>Ban Đại diện Hội Người cao tuổi</t>
  </si>
  <si>
    <t>Huyện Nậm Pồ</t>
  </si>
  <si>
    <t>Trường Cao đẳng Kinh tế - Kỹ thuật Điện Biên</t>
  </si>
  <si>
    <t>C</t>
  </si>
  <si>
    <t>SL NGƯỜI LÀM VIỆC GIAO NĂM 2016</t>
  </si>
  <si>
    <t>Ghi chú</t>
  </si>
  <si>
    <t>Ban Quản lý dự án các công trình Giao thông tỉnh Điện Biên</t>
  </si>
  <si>
    <t>Tăng/Giảm</t>
  </si>
  <si>
    <t>Ban Quản lý dự án các công trình dân dụng và Công nghiệp tỉnh Điện Biên</t>
  </si>
  <si>
    <t>DỰ PHÒNG</t>
  </si>
  <si>
    <t>D</t>
  </si>
  <si>
    <t>HỘI CÓ TÍNH CHẤT ĐẶC THÙ</t>
  </si>
  <si>
    <t>Sở Nội vụ (Chi cục Văn thư - Lưu trữ)</t>
  </si>
  <si>
    <t>Sở Kế hoạch và Đầu tư 
(Ban QLDA Giảm nghèo của tỉnh)</t>
  </si>
  <si>
    <t>TỔNG CỘNG (A+B+C+D)</t>
  </si>
  <si>
    <t>TỔNG CỘNG SỰ NGHIỆP</t>
  </si>
  <si>
    <t>Ban Quản lý dự án các công trình NN&amp;PTNT tỉnh Điện Biên</t>
  </si>
  <si>
    <t>1.1</t>
  </si>
  <si>
    <t>Sự nghiệp giáo dục</t>
  </si>
  <si>
    <t>1.2</t>
  </si>
  <si>
    <t>Sự nghiệp khác</t>
  </si>
  <si>
    <t>2.1</t>
  </si>
  <si>
    <t>2.2</t>
  </si>
  <si>
    <t>3.1</t>
  </si>
  <si>
    <t>3.2</t>
  </si>
  <si>
    <t>4.1</t>
  </si>
  <si>
    <t>4.2</t>
  </si>
  <si>
    <t>5.1</t>
  </si>
  <si>
    <t>5.2</t>
  </si>
  <si>
    <t>6.1</t>
  </si>
  <si>
    <t>6.2</t>
  </si>
  <si>
    <t>7.1</t>
  </si>
  <si>
    <t>7.2</t>
  </si>
  <si>
    <t>8.1</t>
  </si>
  <si>
    <t>8.2</t>
  </si>
  <si>
    <t>9.1</t>
  </si>
  <si>
    <t>9.2</t>
  </si>
  <si>
    <t>10.1</t>
  </si>
  <si>
    <t>10.2</t>
  </si>
  <si>
    <t>SỐ LƯỢNG NGƯỜI LÀM VIỆC GIAO NĂM 2018</t>
  </si>
  <si>
    <t>(Bao gồm 01 biên chế chuyên trách của  Quỹ phát triển đất)</t>
  </si>
  <si>
    <t>Đài Phát thanh - Truyền hình tỉnh</t>
  </si>
  <si>
    <t>Sở Nông nghiệp - Phát triển nông thôn</t>
  </si>
  <si>
    <t>Sở Lao động - Thương binh và xã hội</t>
  </si>
  <si>
    <t xml:space="preserve">PHỤ LỤC PHÊ DUYỆT TỔNG SỐ LƯỢNG NGƯỜI LÀM VIỆC TRONG CÁC ĐƠN VỊ SỰ NGHIỆP CÔNG LẬP VÀ SỐ LƯỢNG NGƯỜI LÀM VIỆC TRONG CÁC HỘI CÓ TÍNH CHẤT ĐẶC THÙ THUỘC TỈNH ĐIỆN BIÊN NĂM 2018                                                                                                                                                                                                                   </t>
  </si>
  <si>
    <t>(Kèm theo Nghị quyết  số:  78/NQ-HDND ngày  09 tháng 12 năm 2017 của HĐND tỉnh Điện Biên)</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</si>
</sst>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quot;#,##0.00;[Red]&quot;\&quot;&quot;\&quot;&quot;\&quot;&quot;\&quot;&quot;\&quot;&quot;\&quot;\-#,##0.00"/>
    <numFmt numFmtId="174" formatCode="&quot;\&quot;#,##0;[Red]&quot;\&quot;&quot;\&quot;\-#,##0"/>
    <numFmt numFmtId="175" formatCode="_-* #,##0_-;\-* #,##0_-;_-* &quot;-&quot;_-;_-@_-"/>
    <numFmt numFmtId="176" formatCode="_ &quot;\&quot;* #,##0_ ;_ &quot;\&quot;* \-#,##0_ ;_ &quot;\&quot;* &quot;-&quot;_ ;_ @_ "/>
    <numFmt numFmtId="177" formatCode="_ &quot;\&quot;* #,##0.00_ ;_ &quot;\&quot;* \-#,##0.00_ ;_ &quot;\&quot;* &quot;-&quot;??_ ;_ @_ "/>
    <numFmt numFmtId="178" formatCode="_ * #,##0_ ;_ * \-#,##0_ ;_ * &quot;-&quot;_ ;_ @_ "/>
    <numFmt numFmtId="179" formatCode="_ * #,##0.00_ ;_ * \-#,##0.00_ ;_ * &quot;-&quot;??_ ;_ @_ "/>
    <numFmt numFmtId="180" formatCode="00##"/>
    <numFmt numFmtId="181" formatCode="_ * #,##0_)_£_ ;_ * \(#,##0\)_£_ ;_ * &quot;-&quot;_)_£_ ;_ @_ "/>
    <numFmt numFmtId="182" formatCode="#,##0.00\ &quot;F&quot;;[Red]\-#,##0.00\ &quot;F&quot;"/>
    <numFmt numFmtId="183" formatCode="_-* #,##0\ &quot;F&quot;_-;\-* #,##0\ &quot;F&quot;_-;_-* &quot;-&quot;\ &quot;F&quot;_-;_-@_-"/>
    <numFmt numFmtId="184" formatCode="#,##0\ &quot;F&quot;;[Red]\-#,##0\ &quot;F&quot;"/>
    <numFmt numFmtId="185" formatCode="#,##0.00\ &quot;F&quot;;\-#,##0.00\ &quot;F&quot;"/>
    <numFmt numFmtId="186" formatCode="#,##0\ &quot;DM&quot;;\-#,##0\ &quot;DM&quot;"/>
    <numFmt numFmtId="187" formatCode="0.000%"/>
    <numFmt numFmtId="188" formatCode="&quot;￥&quot;#,##0;&quot;￥&quot;\-#,##0"/>
    <numFmt numFmtId="189" formatCode="00.000"/>
    <numFmt numFmtId="190" formatCode="_-* #,##0.00_-;\-* #,##0.00_-;_-* &quot;-&quot;??_-;_-@_-"/>
    <numFmt numFmtId="191" formatCode="_-&quot;$&quot;* #,##0_-;\-&quot;$&quot;* #,##0_-;_-&quot;$&quot;* &quot;-&quot;_-;_-@_-"/>
    <numFmt numFmtId="192" formatCode="_-&quot;$&quot;* #,##0.00_-;\-&quot;$&quot;* #,##0.00_-;_-&quot;$&quot;* &quot;-&quot;??_-;_-@_-"/>
    <numFmt numFmtId="193" formatCode="&quot;Yes&quot;;&quot;Yes&quot;;&quot;No&quot;"/>
    <numFmt numFmtId="194" formatCode="&quot;True&quot;;&quot;True&quot;;&quot;False&quot;"/>
    <numFmt numFmtId="195" formatCode="&quot;On&quot;;&quot;On&quot;;&quot;Off&quot;"/>
    <numFmt numFmtId="196" formatCode="[$€-2]\ #,##0.00_);[Red]\([$€-2]\ #,##0.00\)"/>
    <numFmt numFmtId="197" formatCode="#.##0"/>
    <numFmt numFmtId="198" formatCode="#.##0.00"/>
  </numFmts>
  <fonts count="74">
    <font>
      <sz val="10"/>
      <name val="Arial"/>
      <family val="0"/>
    </font>
    <font>
      <sz val="14"/>
      <color indexed="8"/>
      <name val="Calibri"/>
      <family val="2"/>
    </font>
    <font>
      <sz val="12"/>
      <name val=".VnTime"/>
      <family val="2"/>
    </font>
    <font>
      <sz val="12"/>
      <name val="Times New Roman"/>
      <family val="1"/>
    </font>
    <font>
      <i/>
      <sz val="12"/>
      <name val="Times New Roman"/>
      <family val="1"/>
    </font>
    <font>
      <b/>
      <sz val="12"/>
      <name val="Times New Roman"/>
      <family val="1"/>
    </font>
    <font>
      <sz val="10"/>
      <name val="Times New Roman"/>
      <family val="1"/>
    </font>
    <font>
      <i/>
      <sz val="10"/>
      <name val="Times New Roman"/>
      <family val="1"/>
    </font>
    <font>
      <b/>
      <i/>
      <sz val="11"/>
      <name val="Times New Roman"/>
      <family val="1"/>
    </font>
    <font>
      <b/>
      <i/>
      <sz val="12"/>
      <name val="Times New Roman"/>
      <family val="1"/>
    </font>
    <font>
      <b/>
      <sz val="11"/>
      <name val="Times New Roman"/>
      <family val="1"/>
    </font>
    <font>
      <b/>
      <sz val="12"/>
      <color indexed="10"/>
      <name val="Times New Roman"/>
      <family val="1"/>
    </font>
    <font>
      <sz val="11"/>
      <name val="Times New Roman"/>
      <family val="1"/>
    </font>
    <font>
      <sz val="12"/>
      <color indexed="10"/>
      <name val="Times New Roman"/>
      <family val="1"/>
    </font>
    <font>
      <sz val="14"/>
      <name val="??"/>
      <family val="3"/>
    </font>
    <font>
      <sz val="12"/>
      <name val="????"/>
      <family val="0"/>
    </font>
    <font>
      <sz val="12"/>
      <name val="???"/>
      <family val="3"/>
    </font>
    <font>
      <sz val="10"/>
      <name val="???"/>
      <family val="3"/>
    </font>
    <font>
      <sz val="12"/>
      <name val="±¼¸²Ã¼"/>
      <family val="3"/>
    </font>
    <font>
      <sz val="12"/>
      <name val="¹UAAA¼"/>
      <family val="3"/>
    </font>
    <font>
      <sz val="12"/>
      <name val="µ¸¿òÃ¼"/>
      <family val="3"/>
    </font>
    <font>
      <sz val="10"/>
      <name val=".VnArial"/>
      <family val="2"/>
    </font>
    <font>
      <b/>
      <sz val="12"/>
      <name val="Arial"/>
      <family val="2"/>
    </font>
    <font>
      <sz val="12"/>
      <name val="Arial"/>
      <family val="2"/>
    </font>
    <font>
      <sz val="13"/>
      <name val=".VnTime"/>
      <family val="2"/>
    </font>
    <font>
      <sz val="10"/>
      <name val=" "/>
      <family val="1"/>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i/>
      <sz val="13"/>
      <name val="Times New Roman"/>
      <family val="1"/>
    </font>
    <font>
      <i/>
      <sz val="11"/>
      <name val="Times New Roman"/>
      <family val="1"/>
    </font>
    <font>
      <b/>
      <i/>
      <sz val="12"/>
      <color indexed="10"/>
      <name val="Times New Roman"/>
      <family val="1"/>
    </font>
    <font>
      <sz val="14"/>
      <color indexed="8"/>
      <name val="Arial"/>
      <family val="2"/>
    </font>
    <font>
      <sz val="14"/>
      <color indexed="9"/>
      <name val="Arial"/>
      <family val="2"/>
    </font>
    <font>
      <sz val="14"/>
      <color indexed="20"/>
      <name val="Arial"/>
      <family val="2"/>
    </font>
    <font>
      <b/>
      <sz val="14"/>
      <color indexed="52"/>
      <name val="Arial"/>
      <family val="2"/>
    </font>
    <font>
      <b/>
      <sz val="14"/>
      <color indexed="9"/>
      <name val="Arial"/>
      <family val="2"/>
    </font>
    <font>
      <i/>
      <sz val="14"/>
      <color indexed="23"/>
      <name val="Arial"/>
      <family val="2"/>
    </font>
    <font>
      <u val="single"/>
      <sz val="10"/>
      <color indexed="20"/>
      <name val="Arial"/>
      <family val="2"/>
    </font>
    <font>
      <sz val="14"/>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4"/>
      <color indexed="62"/>
      <name val="Arial"/>
      <family val="2"/>
    </font>
    <font>
      <sz val="14"/>
      <color indexed="52"/>
      <name val="Arial"/>
      <family val="2"/>
    </font>
    <font>
      <sz val="14"/>
      <color indexed="60"/>
      <name val="Arial"/>
      <family val="2"/>
    </font>
    <font>
      <b/>
      <sz val="14"/>
      <color indexed="63"/>
      <name val="Arial"/>
      <family val="2"/>
    </font>
    <font>
      <b/>
      <sz val="18"/>
      <color indexed="56"/>
      <name val="Times New Roman"/>
      <family val="2"/>
    </font>
    <font>
      <b/>
      <sz val="14"/>
      <color indexed="8"/>
      <name val="Arial"/>
      <family val="2"/>
    </font>
    <font>
      <sz val="14"/>
      <color indexed="10"/>
      <name val="Arial"/>
      <family val="2"/>
    </font>
    <font>
      <sz val="14"/>
      <color theme="1"/>
      <name val="Calibri"/>
      <family val="2"/>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u val="single"/>
      <sz val="10"/>
      <color theme="11"/>
      <name val="Arial"/>
      <family val="2"/>
    </font>
    <font>
      <sz val="14"/>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color indexed="63"/>
      </top>
      <bottom style="thin"/>
    </border>
    <border>
      <left/>
      <right/>
      <top/>
      <bottom style="thin"/>
    </border>
    <border>
      <left style="thin"/>
      <right style="thin"/>
      <top style="thin"/>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0" fillId="0" borderId="0" applyFont="0" applyFill="0" applyBorder="0" applyAlignment="0" applyProtection="0"/>
    <xf numFmtId="0" fontId="14" fillId="0" borderId="0" applyFont="0" applyFill="0" applyBorder="0" applyAlignment="0" applyProtection="0"/>
    <xf numFmtId="174" fontId="0"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175" fontId="15" fillId="0" borderId="0" applyFont="0" applyFill="0" applyBorder="0" applyAlignment="0" applyProtection="0"/>
    <xf numFmtId="9" fontId="16" fillId="0" borderId="0" applyFont="0" applyFill="0" applyBorder="0" applyAlignment="0" applyProtection="0"/>
    <xf numFmtId="0" fontId="17"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76" fontId="18" fillId="0" borderId="0" applyFont="0" applyFill="0" applyBorder="0" applyAlignment="0" applyProtection="0"/>
    <xf numFmtId="0" fontId="19" fillId="0" borderId="0" applyFont="0" applyFill="0" applyBorder="0" applyAlignment="0" applyProtection="0"/>
    <xf numFmtId="177" fontId="18" fillId="0" borderId="0" applyFont="0" applyFill="0" applyBorder="0" applyAlignment="0" applyProtection="0"/>
    <xf numFmtId="0" fontId="19" fillId="0" borderId="0" applyFont="0" applyFill="0" applyBorder="0" applyAlignment="0" applyProtection="0"/>
    <xf numFmtId="178" fontId="18" fillId="0" borderId="0" applyFont="0" applyFill="0" applyBorder="0" applyAlignment="0" applyProtection="0"/>
    <xf numFmtId="0" fontId="19" fillId="0" borderId="0" applyFont="0" applyFill="0" applyBorder="0" applyAlignment="0" applyProtection="0"/>
    <xf numFmtId="179" fontId="18" fillId="0" borderId="0" applyFont="0" applyFill="0" applyBorder="0" applyAlignment="0" applyProtection="0"/>
    <xf numFmtId="0" fontId="19" fillId="0" borderId="0" applyFont="0" applyFill="0" applyBorder="0" applyAlignment="0" applyProtection="0"/>
    <xf numFmtId="0" fontId="57" fillId="26" borderId="0" applyNumberFormat="0" applyBorder="0" applyAlignment="0" applyProtection="0"/>
    <xf numFmtId="0" fontId="19" fillId="0" borderId="0">
      <alignment/>
      <protection/>
    </xf>
    <xf numFmtId="0" fontId="20" fillId="0" borderId="0">
      <alignment/>
      <protection/>
    </xf>
    <xf numFmtId="0" fontId="19" fillId="0" borderId="0">
      <alignment/>
      <protection/>
    </xf>
    <xf numFmtId="0" fontId="5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21" fillId="0" borderId="0" applyFont="0" applyFill="0" applyBorder="0" applyAlignment="0" applyProtection="0"/>
    <xf numFmtId="0" fontId="59" fillId="28" borderId="2" applyNumberFormat="0" applyAlignment="0" applyProtection="0"/>
    <xf numFmtId="0" fontId="0" fillId="0" borderId="0" applyFont="0" applyFill="0" applyBorder="0" applyAlignment="0" applyProtection="0"/>
    <xf numFmtId="0" fontId="60" fillId="0" borderId="0" applyNumberFormat="0" applyFill="0" applyBorder="0" applyAlignment="0" applyProtection="0"/>
    <xf numFmtId="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22" fillId="0" borderId="3" applyNumberFormat="0" applyAlignment="0" applyProtection="0"/>
    <xf numFmtId="0" fontId="22" fillId="0" borderId="4">
      <alignment horizontal="left" vertical="center"/>
      <protection/>
    </xf>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8" applyNumberFormat="0" applyFill="0" applyAlignment="0" applyProtection="0"/>
    <xf numFmtId="0" fontId="23" fillId="0" borderId="0" applyNumberFormat="0" applyFont="0" applyFill="0" applyAlignment="0">
      <protection/>
    </xf>
    <xf numFmtId="0" fontId="69" fillId="31" borderId="0" applyNumberFormat="0" applyBorder="0" applyAlignment="0" applyProtection="0"/>
    <xf numFmtId="181" fontId="24" fillId="0" borderId="0">
      <alignment/>
      <protection/>
    </xf>
    <xf numFmtId="0" fontId="2" fillId="0" borderId="0">
      <alignment/>
      <protection/>
    </xf>
    <xf numFmtId="0" fontId="0" fillId="32" borderId="9" applyNumberFormat="0" applyFont="0" applyAlignment="0" applyProtection="0"/>
    <xf numFmtId="0" fontId="70" fillId="27" borderId="10" applyNumberFormat="0" applyAlignment="0" applyProtection="0"/>
    <xf numFmtId="9" fontId="0" fillId="0" borderId="0" applyFont="0" applyFill="0" applyBorder="0" applyAlignment="0" applyProtection="0"/>
    <xf numFmtId="182" fontId="24" fillId="0" borderId="11">
      <alignment horizontal="right" vertical="center"/>
      <protection/>
    </xf>
    <xf numFmtId="0" fontId="71" fillId="0" borderId="0" applyNumberFormat="0" applyFill="0" applyBorder="0" applyAlignment="0" applyProtection="0"/>
    <xf numFmtId="0" fontId="72" fillId="0" borderId="12" applyNumberFormat="0" applyFill="0" applyAlignment="0" applyProtection="0"/>
    <xf numFmtId="183" fontId="24" fillId="0" borderId="11">
      <alignment horizontal="center"/>
      <protection/>
    </xf>
    <xf numFmtId="184" fontId="24" fillId="0" borderId="0">
      <alignment/>
      <protection/>
    </xf>
    <xf numFmtId="185" fontId="24" fillId="0" borderId="13">
      <alignment/>
      <protection/>
    </xf>
    <xf numFmtId="0" fontId="73" fillId="0" borderId="0" applyNumberForma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9" fontId="27" fillId="0" borderId="0" applyFont="0" applyFill="0" applyBorder="0" applyAlignment="0" applyProtection="0"/>
    <xf numFmtId="0" fontId="28" fillId="0" borderId="0">
      <alignment/>
      <protection/>
    </xf>
    <xf numFmtId="0" fontId="23" fillId="0" borderId="0">
      <alignment/>
      <protection/>
    </xf>
    <xf numFmtId="175" fontId="31" fillId="0" borderId="0" applyFont="0" applyFill="0" applyBorder="0" applyAlignment="0" applyProtection="0"/>
    <xf numFmtId="190" fontId="31" fillId="0" borderId="0" applyFont="0" applyFill="0" applyBorder="0" applyAlignment="0" applyProtection="0"/>
    <xf numFmtId="186" fontId="29" fillId="0" borderId="0" applyFont="0" applyFill="0" applyBorder="0" applyAlignment="0" applyProtection="0"/>
    <xf numFmtId="187" fontId="29" fillId="0" borderId="0" applyFont="0" applyFill="0" applyBorder="0" applyAlignment="0" applyProtection="0"/>
    <xf numFmtId="188" fontId="29" fillId="0" borderId="0" applyFont="0" applyFill="0" applyBorder="0" applyAlignment="0" applyProtection="0"/>
    <xf numFmtId="189" fontId="29" fillId="0" borderId="0" applyFont="0" applyFill="0" applyBorder="0" applyAlignment="0" applyProtection="0"/>
    <xf numFmtId="0" fontId="30" fillId="0" borderId="0">
      <alignment/>
      <protection/>
    </xf>
    <xf numFmtId="191" fontId="31" fillId="0" borderId="0" applyFont="0" applyFill="0" applyBorder="0" applyAlignment="0" applyProtection="0"/>
    <xf numFmtId="165" fontId="32" fillId="0" borderId="0" applyFont="0" applyFill="0" applyBorder="0" applyAlignment="0" applyProtection="0"/>
    <xf numFmtId="192" fontId="31"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3" fillId="0" borderId="0">
      <alignment vertical="center"/>
      <protection/>
    </xf>
  </cellStyleXfs>
  <cellXfs count="53">
    <xf numFmtId="0" fontId="0" fillId="0" borderId="0" xfId="0" applyAlignment="1">
      <alignment/>
    </xf>
    <xf numFmtId="0" fontId="3" fillId="0" borderId="0" xfId="85" applyFont="1" applyFill="1" applyBorder="1" applyAlignment="1">
      <alignment horizontal="left" vertical="center"/>
      <protection/>
    </xf>
    <xf numFmtId="0" fontId="6" fillId="0" borderId="0" xfId="85" applyFont="1" applyFill="1" applyBorder="1" applyAlignment="1">
      <alignment horizontal="center" vertical="center"/>
      <protection/>
    </xf>
    <xf numFmtId="0" fontId="3" fillId="0" borderId="0" xfId="85" applyFont="1" applyFill="1" applyBorder="1" applyAlignment="1">
      <alignment horizontal="center" vertical="center"/>
      <protection/>
    </xf>
    <xf numFmtId="0" fontId="7" fillId="0" borderId="13" xfId="85" applyFont="1" applyFill="1" applyBorder="1" applyAlignment="1">
      <alignment horizontal="center" vertical="center"/>
      <protection/>
    </xf>
    <xf numFmtId="0" fontId="4" fillId="0" borderId="13" xfId="85" applyFont="1" applyFill="1" applyBorder="1" applyAlignment="1">
      <alignment horizontal="center" vertical="center" wrapText="1"/>
      <protection/>
    </xf>
    <xf numFmtId="0" fontId="7" fillId="0" borderId="0" xfId="85" applyFont="1" applyFill="1" applyBorder="1" applyAlignment="1">
      <alignment horizontal="center" vertical="center"/>
      <protection/>
    </xf>
    <xf numFmtId="0" fontId="9" fillId="0" borderId="0" xfId="85" applyFont="1" applyFill="1" applyBorder="1" applyAlignment="1">
      <alignment horizontal="center" vertical="center"/>
      <protection/>
    </xf>
    <xf numFmtId="0" fontId="10" fillId="0" borderId="13" xfId="85" applyFont="1" applyFill="1" applyBorder="1" applyAlignment="1">
      <alignment horizontal="center" vertical="center"/>
      <protection/>
    </xf>
    <xf numFmtId="0" fontId="5" fillId="0" borderId="13" xfId="85" applyFont="1" applyFill="1" applyBorder="1" applyAlignment="1">
      <alignment horizontal="left" vertical="center"/>
      <protection/>
    </xf>
    <xf numFmtId="3" fontId="5" fillId="0" borderId="13" xfId="85" applyNumberFormat="1" applyFont="1" applyFill="1" applyBorder="1" applyAlignment="1">
      <alignment horizontal="right" vertical="center"/>
      <protection/>
    </xf>
    <xf numFmtId="0" fontId="11" fillId="0" borderId="0" xfId="85" applyFont="1" applyFill="1" applyBorder="1" applyAlignment="1">
      <alignment horizontal="left" vertical="center" wrapText="1"/>
      <protection/>
    </xf>
    <xf numFmtId="0" fontId="3" fillId="0" borderId="0" xfId="85" applyFont="1" applyFill="1" applyBorder="1" applyAlignment="1">
      <alignment horizontal="left" vertical="center" wrapText="1"/>
      <protection/>
    </xf>
    <xf numFmtId="3" fontId="5" fillId="0" borderId="13" xfId="85" applyNumberFormat="1" applyFont="1" applyFill="1" applyBorder="1" applyAlignment="1">
      <alignment horizontal="right" vertical="center" wrapText="1"/>
      <protection/>
    </xf>
    <xf numFmtId="0" fontId="13" fillId="0" borderId="0" xfId="85" applyFont="1" applyFill="1" applyBorder="1" applyAlignment="1">
      <alignment horizontal="left" vertical="center" wrapText="1"/>
      <protection/>
    </xf>
    <xf numFmtId="0" fontId="3" fillId="0" borderId="13" xfId="85" applyFont="1" applyFill="1" applyBorder="1" applyAlignment="1">
      <alignment horizontal="right" vertical="center" wrapText="1"/>
      <protection/>
    </xf>
    <xf numFmtId="0" fontId="12" fillId="0" borderId="0" xfId="85" applyFont="1" applyFill="1" applyAlignment="1">
      <alignment horizontal="center" vertical="center"/>
      <protection/>
    </xf>
    <xf numFmtId="0" fontId="3" fillId="0" borderId="0" xfId="85" applyFont="1" applyFill="1" applyAlignment="1">
      <alignment horizontal="left" vertical="center"/>
      <protection/>
    </xf>
    <xf numFmtId="3" fontId="3" fillId="0" borderId="0" xfId="85" applyNumberFormat="1" applyFont="1" applyFill="1" applyAlignment="1">
      <alignment horizontal="left" vertical="center"/>
      <protection/>
    </xf>
    <xf numFmtId="3" fontId="3" fillId="0" borderId="0" xfId="85" applyNumberFormat="1" applyFont="1" applyFill="1" applyBorder="1" applyAlignment="1">
      <alignment horizontal="center" vertical="center" wrapText="1"/>
      <protection/>
    </xf>
    <xf numFmtId="0" fontId="3" fillId="0" borderId="0" xfId="85" applyFont="1" applyFill="1" applyBorder="1" applyAlignment="1">
      <alignment horizontal="center" vertical="center" wrapText="1"/>
      <protection/>
    </xf>
    <xf numFmtId="0" fontId="5" fillId="0" borderId="13" xfId="85" applyFont="1" applyFill="1" applyBorder="1" applyAlignment="1">
      <alignment horizontal="right" vertical="center"/>
      <protection/>
    </xf>
    <xf numFmtId="0" fontId="12" fillId="0" borderId="14" xfId="85" applyFont="1" applyFill="1" applyBorder="1" applyAlignment="1">
      <alignment horizontal="center" vertical="center" wrapText="1"/>
      <protection/>
    </xf>
    <xf numFmtId="3" fontId="3" fillId="0" borderId="14" xfId="85" applyNumberFormat="1" applyFont="1" applyFill="1" applyBorder="1" applyAlignment="1">
      <alignment horizontal="right" vertical="center" wrapText="1"/>
      <protection/>
    </xf>
    <xf numFmtId="0" fontId="12" fillId="0" borderId="13" xfId="85" applyFont="1" applyFill="1" applyBorder="1" applyAlignment="1">
      <alignment horizontal="center" vertical="center" wrapText="1"/>
      <protection/>
    </xf>
    <xf numFmtId="0" fontId="3" fillId="0" borderId="13" xfId="85" applyFont="1" applyFill="1" applyBorder="1" applyAlignment="1">
      <alignment horizontal="left" vertical="center" wrapText="1"/>
      <protection/>
    </xf>
    <xf numFmtId="3" fontId="3" fillId="0" borderId="13" xfId="85" applyNumberFormat="1" applyFont="1" applyFill="1" applyBorder="1" applyAlignment="1">
      <alignment horizontal="right" vertical="center" wrapText="1"/>
      <protection/>
    </xf>
    <xf numFmtId="0" fontId="8" fillId="0" borderId="13" xfId="85" applyFont="1" applyFill="1" applyBorder="1" applyAlignment="1">
      <alignment horizontal="center" vertical="center"/>
      <protection/>
    </xf>
    <xf numFmtId="3" fontId="3" fillId="0" borderId="15" xfId="85" applyNumberFormat="1" applyFont="1" applyFill="1" applyBorder="1" applyAlignment="1">
      <alignment horizontal="right" vertical="center" wrapText="1"/>
      <protection/>
    </xf>
    <xf numFmtId="0" fontId="10" fillId="0" borderId="15" xfId="85" applyFont="1" applyFill="1" applyBorder="1" applyAlignment="1">
      <alignment horizontal="center" vertical="center" wrapText="1"/>
      <protection/>
    </xf>
    <xf numFmtId="0" fontId="3" fillId="0" borderId="14" xfId="85" applyFont="1" applyFill="1" applyBorder="1" applyAlignment="1">
      <alignment horizontal="left" vertical="center" wrapText="1"/>
      <protection/>
    </xf>
    <xf numFmtId="0" fontId="13" fillId="0" borderId="0" xfId="85" applyFont="1" applyFill="1" applyBorder="1" applyAlignment="1">
      <alignment horizontal="left" vertical="center"/>
      <protection/>
    </xf>
    <xf numFmtId="3" fontId="5" fillId="0" borderId="15" xfId="85" applyNumberFormat="1" applyFont="1" applyFill="1" applyBorder="1" applyAlignment="1">
      <alignment horizontal="right" vertical="center" wrapText="1"/>
      <protection/>
    </xf>
    <xf numFmtId="3" fontId="3" fillId="0" borderId="0" xfId="85" applyNumberFormat="1" applyFont="1" applyFill="1" applyBorder="1" applyAlignment="1">
      <alignment horizontal="left" vertical="center"/>
      <protection/>
    </xf>
    <xf numFmtId="3" fontId="9" fillId="0" borderId="0" xfId="85" applyNumberFormat="1" applyFont="1" applyFill="1" applyBorder="1" applyAlignment="1">
      <alignment horizontal="center" vertical="center"/>
      <protection/>
    </xf>
    <xf numFmtId="0" fontId="10" fillId="0" borderId="13" xfId="85" applyFont="1" applyFill="1" applyBorder="1" applyAlignment="1">
      <alignment horizontal="center" vertical="center" wrapText="1"/>
      <protection/>
    </xf>
    <xf numFmtId="0" fontId="5" fillId="0" borderId="13" xfId="85" applyFont="1" applyFill="1" applyBorder="1" applyAlignment="1">
      <alignment horizontal="left" vertical="center" wrapText="1"/>
      <protection/>
    </xf>
    <xf numFmtId="3" fontId="5" fillId="0" borderId="13" xfId="85" applyNumberFormat="1" applyFont="1" applyFill="1" applyBorder="1" applyAlignment="1">
      <alignment horizontal="center" vertical="center" wrapText="1"/>
      <protection/>
    </xf>
    <xf numFmtId="0" fontId="34" fillId="0" borderId="13" xfId="85" applyFont="1" applyFill="1" applyBorder="1" applyAlignment="1">
      <alignment horizontal="center" vertical="center" wrapText="1"/>
      <protection/>
    </xf>
    <xf numFmtId="0" fontId="4" fillId="0" borderId="13" xfId="85" applyFont="1" applyFill="1" applyBorder="1" applyAlignment="1">
      <alignment horizontal="left" vertical="center" wrapText="1"/>
      <protection/>
    </xf>
    <xf numFmtId="3" fontId="4" fillId="0" borderId="13" xfId="85" applyNumberFormat="1" applyFont="1" applyFill="1" applyBorder="1" applyAlignment="1">
      <alignment horizontal="right" vertical="center" wrapText="1"/>
      <protection/>
    </xf>
    <xf numFmtId="3" fontId="4" fillId="0" borderId="13" xfId="85" applyNumberFormat="1" applyFont="1" applyFill="1" applyBorder="1" applyAlignment="1">
      <alignment horizontal="center" vertical="center" wrapText="1"/>
      <protection/>
    </xf>
    <xf numFmtId="0" fontId="35" fillId="0" borderId="0" xfId="85" applyFont="1" applyFill="1" applyBorder="1" applyAlignment="1">
      <alignment horizontal="left" vertical="center" wrapText="1"/>
      <protection/>
    </xf>
    <xf numFmtId="0" fontId="34" fillId="0" borderId="15" xfId="85" applyFont="1" applyFill="1" applyBorder="1" applyAlignment="1">
      <alignment horizontal="center" vertical="center" wrapText="1"/>
      <protection/>
    </xf>
    <xf numFmtId="3" fontId="4" fillId="0" borderId="15" xfId="85" applyNumberFormat="1" applyFont="1" applyFill="1" applyBorder="1" applyAlignment="1">
      <alignment horizontal="right" vertical="center" wrapText="1"/>
      <protection/>
    </xf>
    <xf numFmtId="3" fontId="4" fillId="0" borderId="14" xfId="85" applyNumberFormat="1" applyFont="1" applyFill="1" applyBorder="1" applyAlignment="1">
      <alignment horizontal="right" vertical="center" wrapText="1"/>
      <protection/>
    </xf>
    <xf numFmtId="0" fontId="5" fillId="0" borderId="0" xfId="85" applyFont="1" applyFill="1" applyAlignment="1">
      <alignment horizontal="center" vertical="center" wrapText="1"/>
      <protection/>
    </xf>
    <xf numFmtId="0" fontId="33" fillId="0" borderId="16" xfId="85" applyFont="1" applyFill="1" applyBorder="1" applyAlignment="1">
      <alignment horizontal="center" vertical="center"/>
      <protection/>
    </xf>
    <xf numFmtId="0" fontId="5" fillId="0" borderId="17" xfId="85" applyFont="1" applyFill="1" applyBorder="1" applyAlignment="1">
      <alignment horizontal="center" vertical="center" wrapText="1"/>
      <protection/>
    </xf>
    <xf numFmtId="0" fontId="5" fillId="0" borderId="14" xfId="85" applyFont="1" applyFill="1" applyBorder="1" applyAlignment="1">
      <alignment horizontal="center" vertical="center" wrapText="1"/>
      <protection/>
    </xf>
    <xf numFmtId="0" fontId="5" fillId="0" borderId="17" xfId="85" applyFont="1" applyFill="1" applyBorder="1" applyAlignment="1">
      <alignment horizontal="center" vertical="center"/>
      <protection/>
    </xf>
    <xf numFmtId="0" fontId="5" fillId="0" borderId="14" xfId="85" applyFont="1" applyFill="1" applyBorder="1" applyAlignment="1">
      <alignment horizontal="center" vertical="center"/>
      <protection/>
    </xf>
    <xf numFmtId="0" fontId="5" fillId="0" borderId="13" xfId="85" applyFont="1" applyFill="1" applyBorder="1" applyAlignment="1">
      <alignment horizontal="center" vertical="center" wrapText="1"/>
      <protection/>
    </xf>
  </cellXfs>
  <cellStyles count="102">
    <cellStyle name="Normal" xfId="0"/>
    <cellStyle name="&#13;&#10;JournalTemplate=C:\COMFO\CTALK\JOURSTD.TPL&#13;&#10;LbStateAddress=3 3 0 251 1 89 2 311&#13;&#10;LbStateJou" xfId="15"/>
    <cellStyle name="??" xfId="16"/>
    <cellStyle name="?? [0.00]_PRODUCT DETAIL Q1" xfId="17"/>
    <cellStyle name="?? [0]" xfId="18"/>
    <cellStyle name="???? [0.00]_PRODUCT DETAIL Q1" xfId="19"/>
    <cellStyle name="????_PRODUCT DETAIL Q1" xfId="20"/>
    <cellStyle name="???[0]_Book1" xfId="21"/>
    <cellStyle name="???_95" xfId="22"/>
    <cellStyle name="??_(????)??????"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ÅëÈ­ [0]_¿ì¹°Åë" xfId="48"/>
    <cellStyle name="AeE­ [0]_INQUIRY ¿µ¾÷AßAø " xfId="49"/>
    <cellStyle name="ÅëÈ­_¿ì¹°Åë" xfId="50"/>
    <cellStyle name="AeE­_INQUIRY ¿µ¾÷AßAø " xfId="51"/>
    <cellStyle name="ÄÞ¸¶ [0]_¿ì¹°Åë" xfId="52"/>
    <cellStyle name="AÞ¸¶ [0]_INQUIRY ¿?¾÷AßAø " xfId="53"/>
    <cellStyle name="ÄÞ¸¶_¿ì¹°Åë" xfId="54"/>
    <cellStyle name="AÞ¸¶_INQUIRY ¿?¾÷AßAø " xfId="55"/>
    <cellStyle name="Bad" xfId="56"/>
    <cellStyle name="C?AØ_¿?¾÷CoE² " xfId="57"/>
    <cellStyle name="Ç¥ÁØ_´çÃÊ±¸ÀÔ»ý»ê" xfId="58"/>
    <cellStyle name="C￥AØ_¿μ¾÷CoE² " xfId="59"/>
    <cellStyle name="Calculation" xfId="60"/>
    <cellStyle name="Comma" xfId="61"/>
    <cellStyle name="Comma [0]" xfId="62"/>
    <cellStyle name="Comma0" xfId="63"/>
    <cellStyle name="Currency" xfId="64"/>
    <cellStyle name="Currency [0]" xfId="65"/>
    <cellStyle name="Currency0" xfId="66"/>
    <cellStyle name="Check Cell" xfId="67"/>
    <cellStyle name="Date" xfId="68"/>
    <cellStyle name="Explanatory Text" xfId="69"/>
    <cellStyle name="Fixed" xfId="70"/>
    <cellStyle name="Followed Hyperlink" xfId="71"/>
    <cellStyle name="Good" xfId="72"/>
    <cellStyle name="Header1" xfId="73"/>
    <cellStyle name="Header2" xfId="74"/>
    <cellStyle name="Heading 1" xfId="75"/>
    <cellStyle name="Heading 2" xfId="76"/>
    <cellStyle name="Heading 3" xfId="77"/>
    <cellStyle name="Heading 4" xfId="78"/>
    <cellStyle name="Hyperlink" xfId="79"/>
    <cellStyle name="Input" xfId="80"/>
    <cellStyle name="Linked Cell" xfId="81"/>
    <cellStyle name="n" xfId="82"/>
    <cellStyle name="Neutral" xfId="83"/>
    <cellStyle name="Normal - Style1" xfId="84"/>
    <cellStyle name="Normal_TONG_HOP_GIAO BIEN CHE 2011" xfId="85"/>
    <cellStyle name="Note" xfId="86"/>
    <cellStyle name="Output" xfId="87"/>
    <cellStyle name="Percent" xfId="88"/>
    <cellStyle name="T" xfId="89"/>
    <cellStyle name="Title" xfId="90"/>
    <cellStyle name="Total" xfId="91"/>
    <cellStyle name="th" xfId="92"/>
    <cellStyle name="viet" xfId="93"/>
    <cellStyle name="viet2" xfId="94"/>
    <cellStyle name="Warning Text" xfId="95"/>
    <cellStyle name="똿뗦먛귟 [0.00]_PRODUCT DETAIL Q1" xfId="96"/>
    <cellStyle name="똿뗦먛귟_PRODUCT DETAIL Q1" xfId="97"/>
    <cellStyle name="믅됞 [0.00]_PRODUCT DETAIL Q1" xfId="98"/>
    <cellStyle name="믅됞_PRODUCT DETAIL Q1" xfId="99"/>
    <cellStyle name="백분율_95" xfId="100"/>
    <cellStyle name="뷭?_BOOKSHIP" xfId="101"/>
    <cellStyle name="一般_00Q3902REV.1" xfId="102"/>
    <cellStyle name="千分位[0]_00Q3902REV.1" xfId="103"/>
    <cellStyle name="千分位_00Q3902REV.1" xfId="104"/>
    <cellStyle name="콤마 [0]_1202" xfId="105"/>
    <cellStyle name="콤마_1202" xfId="106"/>
    <cellStyle name="통화 [0]_1202" xfId="107"/>
    <cellStyle name="통화_1202" xfId="108"/>
    <cellStyle name="표준_(정보부문)월별인원계획" xfId="109"/>
    <cellStyle name="貨幣 [0]_00Q3902REV.1" xfId="110"/>
    <cellStyle name="貨幣[0]_BRE" xfId="111"/>
    <cellStyle name="貨幣_00Q3902REV.1" xfId="112"/>
    <cellStyle name=" [0.00]_ Att. 1- Cover" xfId="113"/>
    <cellStyle name="_ Att. 1- Cover" xfId="114"/>
    <cellStyle name="?_ Att. 1- Cover"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3"/>
  <sheetViews>
    <sheetView tabSelected="1" zoomScalePageLayoutView="0" workbookViewId="0" topLeftCell="A76">
      <selection activeCell="A2" sqref="A2:F2"/>
    </sheetView>
  </sheetViews>
  <sheetFormatPr defaultColWidth="10.28125" defaultRowHeight="12.75"/>
  <cols>
    <col min="1" max="1" width="8.7109375" style="16" customWidth="1"/>
    <col min="2" max="2" width="44.8515625" style="17" customWidth="1"/>
    <col min="3" max="3" width="14.8515625" style="17" hidden="1" customWidth="1"/>
    <col min="4" max="4" width="23.421875" style="17" customWidth="1"/>
    <col min="5" max="5" width="7.57421875" style="20" hidden="1" customWidth="1"/>
    <col min="6" max="6" width="21.421875" style="1" customWidth="1"/>
    <col min="7" max="16384" width="10.28125" style="1" customWidth="1"/>
  </cols>
  <sheetData>
    <row r="1" spans="1:6" ht="45.75" customHeight="1">
      <c r="A1" s="46" t="s">
        <v>79</v>
      </c>
      <c r="B1" s="46"/>
      <c r="C1" s="46"/>
      <c r="D1" s="46"/>
      <c r="E1" s="46"/>
      <c r="F1" s="46"/>
    </row>
    <row r="2" spans="1:6" ht="23.25" customHeight="1">
      <c r="A2" s="47" t="s">
        <v>80</v>
      </c>
      <c r="B2" s="47"/>
      <c r="C2" s="47"/>
      <c r="D2" s="47"/>
      <c r="E2" s="47"/>
      <c r="F2" s="47"/>
    </row>
    <row r="3" spans="1:6" s="2" customFormat="1" ht="34.5" customHeight="1">
      <c r="A3" s="48" t="s">
        <v>0</v>
      </c>
      <c r="B3" s="50" t="s">
        <v>1</v>
      </c>
      <c r="C3" s="48" t="s">
        <v>39</v>
      </c>
      <c r="D3" s="48" t="s">
        <v>74</v>
      </c>
      <c r="E3" s="52" t="s">
        <v>42</v>
      </c>
      <c r="F3" s="48" t="s">
        <v>40</v>
      </c>
    </row>
    <row r="4" spans="1:6" s="3" customFormat="1" ht="29.25" customHeight="1">
      <c r="A4" s="49"/>
      <c r="B4" s="51"/>
      <c r="C4" s="49"/>
      <c r="D4" s="49"/>
      <c r="E4" s="52"/>
      <c r="F4" s="49"/>
    </row>
    <row r="5" spans="1:6" s="6" customFormat="1" ht="13.5" customHeight="1">
      <c r="A5" s="4">
        <v>1</v>
      </c>
      <c r="B5" s="4">
        <v>2</v>
      </c>
      <c r="C5" s="4">
        <v>3</v>
      </c>
      <c r="D5" s="4">
        <v>3</v>
      </c>
      <c r="E5" s="5">
        <v>5</v>
      </c>
      <c r="F5" s="5">
        <v>4</v>
      </c>
    </row>
    <row r="6" spans="1:6" s="7" customFormat="1" ht="18" customHeight="1">
      <c r="A6" s="27"/>
      <c r="B6" s="9" t="s">
        <v>49</v>
      </c>
      <c r="C6" s="10" t="e">
        <f>C8+C31+C71</f>
        <v>#REF!</v>
      </c>
      <c r="D6" s="10">
        <f>D7+D62+D71</f>
        <v>21727</v>
      </c>
      <c r="E6" s="10" t="e">
        <f>E8+E31+E71</f>
        <v>#REF!</v>
      </c>
      <c r="F6" s="10"/>
    </row>
    <row r="7" spans="1:6" s="7" customFormat="1" ht="18" customHeight="1">
      <c r="A7" s="27"/>
      <c r="B7" s="9" t="s">
        <v>50</v>
      </c>
      <c r="C7" s="10"/>
      <c r="D7" s="10">
        <f>D8+D31</f>
        <v>21659</v>
      </c>
      <c r="E7" s="10"/>
      <c r="F7" s="10"/>
    </row>
    <row r="8" spans="1:8" s="7" customFormat="1" ht="18" customHeight="1">
      <c r="A8" s="8" t="s">
        <v>2</v>
      </c>
      <c r="B8" s="9" t="s">
        <v>3</v>
      </c>
      <c r="C8" s="10" t="e">
        <f>C9+SUM(C10:C12)+C13+C14+C15+C16+C17+C18+C19+C20+C21+C22+C23+SUM(C24:C25)+SUM(C26:C28)</f>
        <v>#REF!</v>
      </c>
      <c r="D8" s="10">
        <f>SUM(D9:D30)</f>
        <v>7080</v>
      </c>
      <c r="E8" s="10" t="e">
        <f>E9+SUM(E10:E12)+E13+E14+E15+E16+E17+E18+E19+E20+E21+E22+E23+SUM(E24:E25)+SUM(E26:E28)</f>
        <v>#REF!</v>
      </c>
      <c r="F8" s="10"/>
      <c r="G8" s="34"/>
      <c r="H8" s="34"/>
    </row>
    <row r="9" spans="1:6" s="14" customFormat="1" ht="23.25" customHeight="1">
      <c r="A9" s="22">
        <v>1</v>
      </c>
      <c r="B9" s="30" t="s">
        <v>4</v>
      </c>
      <c r="C9" s="23" t="e">
        <f>SUM(#REF!)</f>
        <v>#REF!</v>
      </c>
      <c r="D9" s="23">
        <v>2110</v>
      </c>
      <c r="E9" s="23" t="e">
        <f>SUM(#REF!)</f>
        <v>#REF!</v>
      </c>
      <c r="F9" s="23"/>
    </row>
    <row r="10" spans="1:6" s="12" customFormat="1" ht="23.25" customHeight="1">
      <c r="A10" s="24">
        <v>2</v>
      </c>
      <c r="B10" s="25" t="s">
        <v>37</v>
      </c>
      <c r="C10" s="26">
        <v>160</v>
      </c>
      <c r="D10" s="26">
        <v>152</v>
      </c>
      <c r="E10" s="26">
        <f>D10-C10</f>
        <v>-8</v>
      </c>
      <c r="F10" s="26"/>
    </row>
    <row r="11" spans="1:6" s="12" customFormat="1" ht="23.25" customHeight="1">
      <c r="A11" s="24">
        <v>3</v>
      </c>
      <c r="B11" s="25" t="s">
        <v>5</v>
      </c>
      <c r="C11" s="26">
        <v>134</v>
      </c>
      <c r="D11" s="26">
        <v>128</v>
      </c>
      <c r="E11" s="26">
        <f>D11-C11</f>
        <v>-6</v>
      </c>
      <c r="F11" s="26"/>
    </row>
    <row r="12" spans="1:6" s="14" customFormat="1" ht="23.25" customHeight="1">
      <c r="A12" s="24">
        <v>4</v>
      </c>
      <c r="B12" s="25" t="s">
        <v>6</v>
      </c>
      <c r="C12" s="26" t="e">
        <f>#REF!+#REF!+#REF!+#REF!</f>
        <v>#REF!</v>
      </c>
      <c r="D12" s="26">
        <v>3367</v>
      </c>
      <c r="E12" s="26" t="e">
        <f>#REF!+#REF!+#REF!+#REF!</f>
        <v>#REF!</v>
      </c>
      <c r="F12" s="26"/>
    </row>
    <row r="13" spans="1:6" s="14" customFormat="1" ht="23.25" customHeight="1">
      <c r="A13" s="24">
        <v>5</v>
      </c>
      <c r="B13" s="25" t="s">
        <v>7</v>
      </c>
      <c r="C13" s="26" t="e">
        <f>SUM(#REF!)</f>
        <v>#REF!</v>
      </c>
      <c r="D13" s="26">
        <v>316</v>
      </c>
      <c r="E13" s="26" t="e">
        <f>D13-C13</f>
        <v>#REF!</v>
      </c>
      <c r="F13" s="26"/>
    </row>
    <row r="14" spans="1:6" s="14" customFormat="1" ht="23.25" customHeight="1">
      <c r="A14" s="24">
        <v>6</v>
      </c>
      <c r="B14" s="25" t="s">
        <v>76</v>
      </c>
      <c r="C14" s="26">
        <v>124</v>
      </c>
      <c r="D14" s="26">
        <v>118</v>
      </c>
      <c r="E14" s="26">
        <f>D14-C14</f>
        <v>-6</v>
      </c>
      <c r="F14" s="26"/>
    </row>
    <row r="15" spans="1:6" s="14" customFormat="1" ht="23.25" customHeight="1">
      <c r="A15" s="24">
        <v>7</v>
      </c>
      <c r="B15" s="25" t="s">
        <v>77</v>
      </c>
      <c r="C15" s="26" t="e">
        <f>SUM(#REF!)</f>
        <v>#REF!</v>
      </c>
      <c r="D15" s="26">
        <v>280</v>
      </c>
      <c r="E15" s="26" t="e">
        <f>D15-C15</f>
        <v>#REF!</v>
      </c>
      <c r="F15" s="26"/>
    </row>
    <row r="16" spans="1:6" s="14" customFormat="1" ht="23.25" customHeight="1">
      <c r="A16" s="24">
        <v>8</v>
      </c>
      <c r="B16" s="25" t="s">
        <v>8</v>
      </c>
      <c r="C16" s="26" t="e">
        <f>SUM(#REF!)</f>
        <v>#REF!</v>
      </c>
      <c r="D16" s="26">
        <v>26</v>
      </c>
      <c r="E16" s="26" t="e">
        <f>SUM(#REF!)</f>
        <v>#REF!</v>
      </c>
      <c r="F16" s="26"/>
    </row>
    <row r="17" spans="1:6" s="14" customFormat="1" ht="23.25" customHeight="1">
      <c r="A17" s="24">
        <v>9</v>
      </c>
      <c r="B17" s="25" t="s">
        <v>78</v>
      </c>
      <c r="C17" s="26" t="e">
        <f>SUM(#REF!)</f>
        <v>#REF!</v>
      </c>
      <c r="D17" s="26">
        <v>156</v>
      </c>
      <c r="E17" s="26" t="e">
        <f>SUM(#REF!)</f>
        <v>#REF!</v>
      </c>
      <c r="F17" s="26"/>
    </row>
    <row r="18" spans="1:6" s="14" customFormat="1" ht="23.25" customHeight="1">
      <c r="A18" s="24">
        <v>10</v>
      </c>
      <c r="B18" s="25" t="s">
        <v>9</v>
      </c>
      <c r="C18" s="26" t="e">
        <f>SUM(#REF!)</f>
        <v>#REF!</v>
      </c>
      <c r="D18" s="26">
        <v>35</v>
      </c>
      <c r="E18" s="26" t="e">
        <f>SUM(#REF!)</f>
        <v>#REF!</v>
      </c>
      <c r="F18" s="26"/>
    </row>
    <row r="19" spans="1:6" s="14" customFormat="1" ht="23.25" customHeight="1">
      <c r="A19" s="24">
        <v>11</v>
      </c>
      <c r="B19" s="25" t="s">
        <v>10</v>
      </c>
      <c r="C19" s="26" t="e">
        <f>SUM(#REF!)</f>
        <v>#REF!</v>
      </c>
      <c r="D19" s="26">
        <v>36</v>
      </c>
      <c r="E19" s="26" t="e">
        <f>SUM(#REF!)</f>
        <v>#REF!</v>
      </c>
      <c r="F19" s="26"/>
    </row>
    <row r="20" spans="1:6" s="14" customFormat="1" ht="23.25" customHeight="1">
      <c r="A20" s="24">
        <v>12</v>
      </c>
      <c r="B20" s="25" t="s">
        <v>11</v>
      </c>
      <c r="C20" s="26" t="e">
        <f>SUM(#REF!)</f>
        <v>#REF!</v>
      </c>
      <c r="D20" s="26">
        <v>50</v>
      </c>
      <c r="E20" s="26" t="e">
        <f>SUM(#REF!)</f>
        <v>#REF!</v>
      </c>
      <c r="F20" s="26"/>
    </row>
    <row r="21" spans="1:6" s="14" customFormat="1" ht="23.25" customHeight="1">
      <c r="A21" s="24">
        <v>13</v>
      </c>
      <c r="B21" s="25" t="s">
        <v>47</v>
      </c>
      <c r="C21" s="26">
        <v>11</v>
      </c>
      <c r="D21" s="26">
        <v>11</v>
      </c>
      <c r="E21" s="26">
        <f>D21-C21</f>
        <v>0</v>
      </c>
      <c r="F21" s="26"/>
    </row>
    <row r="22" spans="1:6" s="14" customFormat="1" ht="48" customHeight="1">
      <c r="A22" s="24">
        <v>14</v>
      </c>
      <c r="B22" s="25" t="s">
        <v>12</v>
      </c>
      <c r="C22" s="26" t="e">
        <f>SUM(#REF!)+#REF!+SUM(#REF!)</f>
        <v>#REF!</v>
      </c>
      <c r="D22" s="26">
        <v>116</v>
      </c>
      <c r="E22" s="26" t="e">
        <f>SUM(#REF!)</f>
        <v>#REF!</v>
      </c>
      <c r="F22" s="41" t="s">
        <v>75</v>
      </c>
    </row>
    <row r="23" spans="1:6" s="31" customFormat="1" ht="23.25" customHeight="1">
      <c r="A23" s="24">
        <v>15</v>
      </c>
      <c r="B23" s="25" t="s">
        <v>13</v>
      </c>
      <c r="C23" s="26" t="e">
        <f>SUM(#REF!)</f>
        <v>#REF!</v>
      </c>
      <c r="D23" s="26">
        <v>29</v>
      </c>
      <c r="E23" s="26" t="e">
        <f>SUM(#REF!)</f>
        <v>#REF!</v>
      </c>
      <c r="F23" s="26"/>
    </row>
    <row r="24" spans="1:6" ht="23.25" customHeight="1">
      <c r="A24" s="24">
        <v>16</v>
      </c>
      <c r="B24" s="25" t="s">
        <v>14</v>
      </c>
      <c r="C24" s="26">
        <v>20</v>
      </c>
      <c r="D24" s="26">
        <v>19</v>
      </c>
      <c r="E24" s="26">
        <f>D24-C24</f>
        <v>-1</v>
      </c>
      <c r="F24" s="26"/>
    </row>
    <row r="25" spans="1:6" ht="23.25" customHeight="1">
      <c r="A25" s="24">
        <v>17</v>
      </c>
      <c r="B25" s="25" t="s">
        <v>19</v>
      </c>
      <c r="C25" s="26" t="e">
        <f>SUM(#REF!)</f>
        <v>#REF!</v>
      </c>
      <c r="D25" s="26">
        <v>22</v>
      </c>
      <c r="E25" s="26" t="e">
        <f>SUM(#REF!)</f>
        <v>#REF!</v>
      </c>
      <c r="F25" s="26"/>
    </row>
    <row r="26" spans="1:6" ht="31.5">
      <c r="A26" s="24">
        <v>18</v>
      </c>
      <c r="B26" s="25" t="s">
        <v>48</v>
      </c>
      <c r="C26" s="26">
        <v>12</v>
      </c>
      <c r="D26" s="26">
        <v>11</v>
      </c>
      <c r="E26" s="26">
        <f>D26-C26</f>
        <v>-1</v>
      </c>
      <c r="F26" s="26"/>
    </row>
    <row r="27" spans="1:6" ht="43.5" customHeight="1">
      <c r="A27" s="24">
        <v>19</v>
      </c>
      <c r="B27" s="25" t="s">
        <v>18</v>
      </c>
      <c r="C27" s="26">
        <v>18</v>
      </c>
      <c r="D27" s="26">
        <v>15</v>
      </c>
      <c r="E27" s="26">
        <f>D27-C27</f>
        <v>-3</v>
      </c>
      <c r="F27" s="26"/>
    </row>
    <row r="28" spans="1:6" ht="34.5" customHeight="1">
      <c r="A28" s="24">
        <v>20</v>
      </c>
      <c r="B28" s="25" t="s">
        <v>41</v>
      </c>
      <c r="C28" s="26"/>
      <c r="D28" s="26">
        <v>32</v>
      </c>
      <c r="E28" s="26">
        <f>D28-C28</f>
        <v>32</v>
      </c>
      <c r="F28" s="26"/>
    </row>
    <row r="29" spans="1:6" ht="37.5" customHeight="1">
      <c r="A29" s="24">
        <v>21</v>
      </c>
      <c r="B29" s="25" t="s">
        <v>43</v>
      </c>
      <c r="C29" s="26"/>
      <c r="D29" s="26">
        <v>32</v>
      </c>
      <c r="E29" s="26">
        <f>D29-C29</f>
        <v>32</v>
      </c>
      <c r="F29" s="26"/>
    </row>
    <row r="30" spans="1:8" ht="37.5" customHeight="1">
      <c r="A30" s="24">
        <v>22</v>
      </c>
      <c r="B30" s="25" t="s">
        <v>51</v>
      </c>
      <c r="C30" s="26"/>
      <c r="D30" s="26">
        <v>19</v>
      </c>
      <c r="E30" s="26">
        <f>D30-C30</f>
        <v>19</v>
      </c>
      <c r="F30" s="26"/>
      <c r="H30" s="33"/>
    </row>
    <row r="31" spans="1:6" s="7" customFormat="1" ht="15.75">
      <c r="A31" s="8" t="s">
        <v>24</v>
      </c>
      <c r="B31" s="9" t="s">
        <v>25</v>
      </c>
      <c r="C31" s="10" t="e">
        <f>C32+C35+C38+C41+C44+C47+C50+C53+C56+C59</f>
        <v>#REF!</v>
      </c>
      <c r="D31" s="10">
        <f>D32+D35+D38+D41+D44+D47+D50+D53+D56+D59</f>
        <v>14579</v>
      </c>
      <c r="E31" s="10" t="e">
        <f>E32+E35+E38+E41+E44+E47+E50+E53+E56+E59</f>
        <v>#REF!</v>
      </c>
      <c r="F31" s="10"/>
    </row>
    <row r="32" spans="1:6" s="11" customFormat="1" ht="21" customHeight="1">
      <c r="A32" s="35">
        <v>1</v>
      </c>
      <c r="B32" s="36" t="s">
        <v>26</v>
      </c>
      <c r="C32" s="13" t="e">
        <f>#REF!+#REF!+#REF!</f>
        <v>#REF!</v>
      </c>
      <c r="D32" s="13">
        <v>1007</v>
      </c>
      <c r="E32" s="13" t="e">
        <f>#REF!+#REF!+#REF!</f>
        <v>#REF!</v>
      </c>
      <c r="F32" s="37"/>
    </row>
    <row r="33" spans="1:6" s="42" customFormat="1" ht="21" customHeight="1">
      <c r="A33" s="38" t="s">
        <v>52</v>
      </c>
      <c r="B33" s="39" t="s">
        <v>53</v>
      </c>
      <c r="C33" s="40"/>
      <c r="D33" s="40">
        <v>953</v>
      </c>
      <c r="E33" s="40"/>
      <c r="F33" s="41"/>
    </row>
    <row r="34" spans="1:6" s="42" customFormat="1" ht="21" customHeight="1">
      <c r="A34" s="38" t="s">
        <v>54</v>
      </c>
      <c r="B34" s="39" t="s">
        <v>55</v>
      </c>
      <c r="C34" s="40"/>
      <c r="D34" s="40">
        <v>54</v>
      </c>
      <c r="E34" s="40"/>
      <c r="F34" s="41"/>
    </row>
    <row r="35" spans="1:6" s="11" customFormat="1" ht="21" customHeight="1">
      <c r="A35" s="35">
        <v>2</v>
      </c>
      <c r="B35" s="36" t="s">
        <v>27</v>
      </c>
      <c r="C35" s="13" t="e">
        <f>#REF!+#REF!+#REF!</f>
        <v>#REF!</v>
      </c>
      <c r="D35" s="13">
        <v>400</v>
      </c>
      <c r="E35" s="13" t="e">
        <f>#REF!+#REF!+#REF!</f>
        <v>#REF!</v>
      </c>
      <c r="F35" s="37"/>
    </row>
    <row r="36" spans="1:6" s="42" customFormat="1" ht="21" customHeight="1">
      <c r="A36" s="38" t="s">
        <v>56</v>
      </c>
      <c r="B36" s="39" t="s">
        <v>53</v>
      </c>
      <c r="C36" s="40"/>
      <c r="D36" s="40">
        <v>337</v>
      </c>
      <c r="E36" s="40"/>
      <c r="F36" s="41"/>
    </row>
    <row r="37" spans="1:6" s="42" customFormat="1" ht="21" customHeight="1">
      <c r="A37" s="38" t="s">
        <v>57</v>
      </c>
      <c r="B37" s="39" t="s">
        <v>55</v>
      </c>
      <c r="C37" s="40"/>
      <c r="D37" s="40">
        <v>63</v>
      </c>
      <c r="E37" s="40"/>
      <c r="F37" s="41"/>
    </row>
    <row r="38" spans="1:6" s="11" customFormat="1" ht="21" customHeight="1">
      <c r="A38" s="35">
        <v>3</v>
      </c>
      <c r="B38" s="36" t="s">
        <v>28</v>
      </c>
      <c r="C38" s="13" t="e">
        <f>#REF!+#REF!+#REF!</f>
        <v>#REF!</v>
      </c>
      <c r="D38" s="13">
        <v>2566</v>
      </c>
      <c r="E38" s="13" t="e">
        <f>#REF!+#REF!+#REF!</f>
        <v>#REF!</v>
      </c>
      <c r="F38" s="37"/>
    </row>
    <row r="39" spans="1:6" s="42" customFormat="1" ht="21" customHeight="1">
      <c r="A39" s="38" t="s">
        <v>58</v>
      </c>
      <c r="B39" s="39" t="s">
        <v>53</v>
      </c>
      <c r="C39" s="40"/>
      <c r="D39" s="40">
        <v>2508</v>
      </c>
      <c r="E39" s="40"/>
      <c r="F39" s="41"/>
    </row>
    <row r="40" spans="1:6" s="42" customFormat="1" ht="21" customHeight="1">
      <c r="A40" s="38" t="s">
        <v>59</v>
      </c>
      <c r="B40" s="39" t="s">
        <v>55</v>
      </c>
      <c r="C40" s="40"/>
      <c r="D40" s="40">
        <v>58</v>
      </c>
      <c r="E40" s="40"/>
      <c r="F40" s="41"/>
    </row>
    <row r="41" spans="1:6" s="11" customFormat="1" ht="21" customHeight="1">
      <c r="A41" s="35">
        <v>4</v>
      </c>
      <c r="B41" s="36" t="s">
        <v>29</v>
      </c>
      <c r="C41" s="13" t="e">
        <f>#REF!+#REF!+#REF!</f>
        <v>#REF!</v>
      </c>
      <c r="D41" s="13">
        <v>1879</v>
      </c>
      <c r="E41" s="13" t="e">
        <f>#REF!+#REF!+#REF!</f>
        <v>#REF!</v>
      </c>
      <c r="F41" s="13"/>
    </row>
    <row r="42" spans="1:6" s="42" customFormat="1" ht="21" customHeight="1">
      <c r="A42" s="38" t="s">
        <v>60</v>
      </c>
      <c r="B42" s="39" t="s">
        <v>53</v>
      </c>
      <c r="C42" s="40"/>
      <c r="D42" s="40">
        <v>1805</v>
      </c>
      <c r="E42" s="40"/>
      <c r="F42" s="40"/>
    </row>
    <row r="43" spans="1:6" s="42" customFormat="1" ht="21" customHeight="1">
      <c r="A43" s="38" t="s">
        <v>61</v>
      </c>
      <c r="B43" s="39" t="s">
        <v>55</v>
      </c>
      <c r="C43" s="40"/>
      <c r="D43" s="40">
        <v>74</v>
      </c>
      <c r="E43" s="40"/>
      <c r="F43" s="40"/>
    </row>
    <row r="44" spans="1:6" s="11" customFormat="1" ht="21" customHeight="1">
      <c r="A44" s="35">
        <v>5</v>
      </c>
      <c r="B44" s="36" t="s">
        <v>30</v>
      </c>
      <c r="C44" s="13" t="e">
        <f>#REF!+#REF!+#REF!</f>
        <v>#REF!</v>
      </c>
      <c r="D44" s="13">
        <v>1635</v>
      </c>
      <c r="E44" s="13" t="e">
        <f>#REF!+#REF!+#REF!</f>
        <v>#REF!</v>
      </c>
      <c r="F44" s="13"/>
    </row>
    <row r="45" spans="1:6" s="42" customFormat="1" ht="21" customHeight="1">
      <c r="A45" s="38" t="s">
        <v>62</v>
      </c>
      <c r="B45" s="39" t="s">
        <v>53</v>
      </c>
      <c r="C45" s="40"/>
      <c r="D45" s="40">
        <v>1556</v>
      </c>
      <c r="E45" s="40"/>
      <c r="F45" s="40"/>
    </row>
    <row r="46" spans="1:6" s="42" customFormat="1" ht="21" customHeight="1">
      <c r="A46" s="38" t="s">
        <v>63</v>
      </c>
      <c r="B46" s="39" t="s">
        <v>55</v>
      </c>
      <c r="C46" s="40"/>
      <c r="D46" s="40">
        <v>79</v>
      </c>
      <c r="E46" s="40"/>
      <c r="F46" s="40"/>
    </row>
    <row r="47" spans="1:6" s="11" customFormat="1" ht="21" customHeight="1">
      <c r="A47" s="35">
        <v>6</v>
      </c>
      <c r="B47" s="36" t="s">
        <v>31</v>
      </c>
      <c r="C47" s="13" t="e">
        <f>#REF!+#REF!+#REF!</f>
        <v>#REF!</v>
      </c>
      <c r="D47" s="13">
        <v>1193</v>
      </c>
      <c r="E47" s="13" t="e">
        <f>#REF!+#REF!+#REF!</f>
        <v>#REF!</v>
      </c>
      <c r="F47" s="13"/>
    </row>
    <row r="48" spans="1:6" s="42" customFormat="1" ht="21" customHeight="1">
      <c r="A48" s="38" t="s">
        <v>64</v>
      </c>
      <c r="B48" s="39" t="s">
        <v>53</v>
      </c>
      <c r="C48" s="40"/>
      <c r="D48" s="40">
        <v>1134</v>
      </c>
      <c r="E48" s="40"/>
      <c r="F48" s="40"/>
    </row>
    <row r="49" spans="1:6" s="42" customFormat="1" ht="21" customHeight="1">
      <c r="A49" s="38" t="s">
        <v>65</v>
      </c>
      <c r="B49" s="39" t="s">
        <v>55</v>
      </c>
      <c r="C49" s="40"/>
      <c r="D49" s="40">
        <v>59</v>
      </c>
      <c r="E49" s="40"/>
      <c r="F49" s="40"/>
    </row>
    <row r="50" spans="1:6" s="11" customFormat="1" ht="21" customHeight="1">
      <c r="A50" s="35">
        <v>7</v>
      </c>
      <c r="B50" s="36" t="s">
        <v>32</v>
      </c>
      <c r="C50" s="13" t="e">
        <f>#REF!+#REF!+#REF!</f>
        <v>#REF!</v>
      </c>
      <c r="D50" s="13">
        <v>2084</v>
      </c>
      <c r="E50" s="13" t="e">
        <f>#REF!+#REF!+#REF!</f>
        <v>#REF!</v>
      </c>
      <c r="F50" s="13"/>
    </row>
    <row r="51" spans="1:6" s="42" customFormat="1" ht="21" customHeight="1">
      <c r="A51" s="38" t="s">
        <v>66</v>
      </c>
      <c r="B51" s="39" t="s">
        <v>53</v>
      </c>
      <c r="C51" s="40"/>
      <c r="D51" s="40">
        <v>2022</v>
      </c>
      <c r="E51" s="40"/>
      <c r="F51" s="40"/>
    </row>
    <row r="52" spans="1:6" s="42" customFormat="1" ht="21" customHeight="1">
      <c r="A52" s="38" t="s">
        <v>67</v>
      </c>
      <c r="B52" s="39" t="s">
        <v>55</v>
      </c>
      <c r="C52" s="40"/>
      <c r="D52" s="40">
        <v>62</v>
      </c>
      <c r="E52" s="40"/>
      <c r="F52" s="40"/>
    </row>
    <row r="53" spans="1:6" s="11" customFormat="1" ht="21" customHeight="1">
      <c r="A53" s="35">
        <v>8</v>
      </c>
      <c r="B53" s="36" t="s">
        <v>33</v>
      </c>
      <c r="C53" s="13" t="e">
        <f>#REF!+#REF!+#REF!</f>
        <v>#REF!</v>
      </c>
      <c r="D53" s="13">
        <v>1230</v>
      </c>
      <c r="E53" s="13" t="e">
        <f>#REF!+#REF!+#REF!</f>
        <v>#REF!</v>
      </c>
      <c r="F53" s="13"/>
    </row>
    <row r="54" spans="1:6" s="42" customFormat="1" ht="21" customHeight="1">
      <c r="A54" s="38" t="s">
        <v>68</v>
      </c>
      <c r="B54" s="39" t="s">
        <v>53</v>
      </c>
      <c r="C54" s="40"/>
      <c r="D54" s="40">
        <v>1152</v>
      </c>
      <c r="E54" s="40"/>
      <c r="F54" s="40"/>
    </row>
    <row r="55" spans="1:6" s="42" customFormat="1" ht="21" customHeight="1">
      <c r="A55" s="38" t="s">
        <v>69</v>
      </c>
      <c r="B55" s="39" t="s">
        <v>55</v>
      </c>
      <c r="C55" s="40"/>
      <c r="D55" s="40">
        <v>78</v>
      </c>
      <c r="E55" s="40"/>
      <c r="F55" s="40"/>
    </row>
    <row r="56" spans="1:6" s="11" customFormat="1" ht="21" customHeight="1">
      <c r="A56" s="35">
        <v>9</v>
      </c>
      <c r="B56" s="36" t="s">
        <v>34</v>
      </c>
      <c r="C56" s="13" t="e">
        <f>#REF!+#REF!+#REF!</f>
        <v>#REF!</v>
      </c>
      <c r="D56" s="13">
        <v>1083</v>
      </c>
      <c r="E56" s="13" t="e">
        <f>#REF!+#REF!+#REF!</f>
        <v>#REF!</v>
      </c>
      <c r="F56" s="13"/>
    </row>
    <row r="57" spans="1:6" s="42" customFormat="1" ht="21" customHeight="1">
      <c r="A57" s="38" t="s">
        <v>70</v>
      </c>
      <c r="B57" s="39" t="s">
        <v>53</v>
      </c>
      <c r="C57" s="40"/>
      <c r="D57" s="40">
        <v>1008</v>
      </c>
      <c r="E57" s="40"/>
      <c r="F57" s="40"/>
    </row>
    <row r="58" spans="1:6" s="42" customFormat="1" ht="21" customHeight="1">
      <c r="A58" s="38" t="s">
        <v>71</v>
      </c>
      <c r="B58" s="39" t="s">
        <v>55</v>
      </c>
      <c r="C58" s="40"/>
      <c r="D58" s="40">
        <v>75</v>
      </c>
      <c r="E58" s="40"/>
      <c r="F58" s="40"/>
    </row>
    <row r="59" spans="1:6" s="11" customFormat="1" ht="21" customHeight="1">
      <c r="A59" s="35">
        <v>10</v>
      </c>
      <c r="B59" s="36" t="s">
        <v>36</v>
      </c>
      <c r="C59" s="13" t="e">
        <f>#REF!+#REF!+#REF!</f>
        <v>#REF!</v>
      </c>
      <c r="D59" s="13">
        <v>1502</v>
      </c>
      <c r="E59" s="13" t="e">
        <f>#REF!+#REF!+#REF!</f>
        <v>#REF!</v>
      </c>
      <c r="F59" s="13"/>
    </row>
    <row r="60" spans="1:6" s="42" customFormat="1" ht="21" customHeight="1">
      <c r="A60" s="43" t="s">
        <v>72</v>
      </c>
      <c r="B60" s="39" t="s">
        <v>53</v>
      </c>
      <c r="C60" s="44"/>
      <c r="D60" s="44">
        <v>1456</v>
      </c>
      <c r="E60" s="45"/>
      <c r="F60" s="40"/>
    </row>
    <row r="61" spans="1:6" s="42" customFormat="1" ht="21" customHeight="1">
      <c r="A61" s="43" t="s">
        <v>73</v>
      </c>
      <c r="B61" s="39" t="s">
        <v>55</v>
      </c>
      <c r="C61" s="44"/>
      <c r="D61" s="44">
        <v>46</v>
      </c>
      <c r="E61" s="45"/>
      <c r="F61" s="40"/>
    </row>
    <row r="62" spans="1:6" s="12" customFormat="1" ht="18" customHeight="1">
      <c r="A62" s="29" t="s">
        <v>38</v>
      </c>
      <c r="B62" s="9" t="s">
        <v>46</v>
      </c>
      <c r="C62" s="28"/>
      <c r="D62" s="32">
        <f>SUM(D63:D70)</f>
        <v>64</v>
      </c>
      <c r="E62" s="23"/>
      <c r="F62" s="26"/>
    </row>
    <row r="63" spans="1:6" ht="18" customHeight="1">
      <c r="A63" s="35">
        <v>1</v>
      </c>
      <c r="B63" s="25" t="s">
        <v>20</v>
      </c>
      <c r="C63" s="26">
        <v>1</v>
      </c>
      <c r="D63" s="26">
        <v>1</v>
      </c>
      <c r="E63" s="15"/>
      <c r="F63" s="15"/>
    </row>
    <row r="64" spans="1:6" ht="18" customHeight="1">
      <c r="A64" s="35">
        <v>2</v>
      </c>
      <c r="B64" s="25" t="s">
        <v>21</v>
      </c>
      <c r="C64" s="26">
        <v>9</v>
      </c>
      <c r="D64" s="26">
        <v>9</v>
      </c>
      <c r="E64" s="26">
        <f aca="true" t="shared" si="0" ref="E64:E71">D64-C64</f>
        <v>0</v>
      </c>
      <c r="F64" s="26"/>
    </row>
    <row r="65" spans="1:6" ht="18" customHeight="1">
      <c r="A65" s="35">
        <v>3</v>
      </c>
      <c r="B65" s="25" t="s">
        <v>15</v>
      </c>
      <c r="C65" s="26">
        <v>18</v>
      </c>
      <c r="D65" s="26">
        <v>18</v>
      </c>
      <c r="E65" s="26">
        <f t="shared" si="0"/>
        <v>0</v>
      </c>
      <c r="F65" s="26"/>
    </row>
    <row r="66" spans="1:6" ht="18" customHeight="1">
      <c r="A66" s="35">
        <v>4</v>
      </c>
      <c r="B66" s="25" t="s">
        <v>16</v>
      </c>
      <c r="C66" s="26">
        <v>12</v>
      </c>
      <c r="D66" s="26">
        <v>12</v>
      </c>
      <c r="E66" s="26">
        <f t="shared" si="0"/>
        <v>0</v>
      </c>
      <c r="F66" s="26"/>
    </row>
    <row r="67" spans="1:6" ht="18" customHeight="1">
      <c r="A67" s="35">
        <v>5</v>
      </c>
      <c r="B67" s="25" t="s">
        <v>17</v>
      </c>
      <c r="C67" s="26">
        <v>18</v>
      </c>
      <c r="D67" s="26">
        <v>18</v>
      </c>
      <c r="E67" s="26">
        <f t="shared" si="0"/>
        <v>0</v>
      </c>
      <c r="F67" s="26"/>
    </row>
    <row r="68" spans="1:6" ht="18" customHeight="1">
      <c r="A68" s="35">
        <v>6</v>
      </c>
      <c r="B68" s="25" t="s">
        <v>22</v>
      </c>
      <c r="C68" s="26">
        <v>2</v>
      </c>
      <c r="D68" s="26">
        <v>2</v>
      </c>
      <c r="E68" s="26">
        <f t="shared" si="0"/>
        <v>0</v>
      </c>
      <c r="F68" s="26"/>
    </row>
    <row r="69" spans="1:6" ht="18" customHeight="1">
      <c r="A69" s="35">
        <v>7</v>
      </c>
      <c r="B69" s="25" t="s">
        <v>35</v>
      </c>
      <c r="C69" s="26">
        <v>1</v>
      </c>
      <c r="D69" s="26">
        <v>1</v>
      </c>
      <c r="E69" s="26">
        <f t="shared" si="0"/>
        <v>0</v>
      </c>
      <c r="F69" s="26"/>
    </row>
    <row r="70" spans="1:6" ht="18" customHeight="1">
      <c r="A70" s="35">
        <v>8</v>
      </c>
      <c r="B70" s="25" t="s">
        <v>23</v>
      </c>
      <c r="C70" s="26">
        <v>3</v>
      </c>
      <c r="D70" s="26">
        <v>3</v>
      </c>
      <c r="E70" s="26">
        <f t="shared" si="0"/>
        <v>0</v>
      </c>
      <c r="F70" s="26"/>
    </row>
    <row r="71" spans="1:6" s="12" customFormat="1" ht="18" customHeight="1">
      <c r="A71" s="8" t="s">
        <v>45</v>
      </c>
      <c r="B71" s="9" t="s">
        <v>44</v>
      </c>
      <c r="C71" s="10">
        <v>4</v>
      </c>
      <c r="D71" s="21">
        <v>4</v>
      </c>
      <c r="E71" s="13">
        <f t="shared" si="0"/>
        <v>0</v>
      </c>
      <c r="F71" s="13"/>
    </row>
    <row r="73" spans="3:5" ht="15.75">
      <c r="C73" s="18"/>
      <c r="E73" s="19"/>
    </row>
  </sheetData>
  <sheetProtection/>
  <mergeCells count="8">
    <mergeCell ref="A1:F1"/>
    <mergeCell ref="A2:F2"/>
    <mergeCell ref="A3:A4"/>
    <mergeCell ref="B3:B4"/>
    <mergeCell ref="C3:C4"/>
    <mergeCell ref="D3:D4"/>
    <mergeCell ref="E3:E4"/>
    <mergeCell ref="F3:F4"/>
  </mergeCells>
  <printOptions/>
  <pageMargins left="0.5" right="0.5" top="0.5" bottom="0.5" header="0.3" footer="0.3"/>
  <pageSetup horizontalDpi="600" verticalDpi="600" orientation="portrait" paperSize="9" scale="95" r:id="rId1"/>
  <ignoredErrors>
    <ignoredError sqref="A33:A48 A49:A55 A57:A61" numberStoredAsText="1"/>
    <ignoredError sqref="D6:D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Bewarenha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Windows</dc:creator>
  <cp:keywords/>
  <dc:description/>
  <cp:lastModifiedBy>HUNGGIANG</cp:lastModifiedBy>
  <cp:lastPrinted>2017-12-12T07:16:26Z</cp:lastPrinted>
  <dcterms:created xsi:type="dcterms:W3CDTF">2014-08-12T01:45:53Z</dcterms:created>
  <dcterms:modified xsi:type="dcterms:W3CDTF">2017-12-20T11:40:20Z</dcterms:modified>
  <cp:category/>
  <cp:version/>
  <cp:contentType/>
  <cp:contentStatus/>
</cp:coreProperties>
</file>